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85" activeTab="0"/>
  </bookViews>
  <sheets>
    <sheet name="Sit.fluxurilor de trezorerie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<sst xmlns="http://schemas.openxmlformats.org/spreadsheetml/2006/main" count="35" uniqueCount="31">
  <si>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A</t>
  </si>
  <si>
    <t xml:space="preserve"> </t>
  </si>
  <si>
    <t>nr. rand</t>
  </si>
  <si>
    <t>valori</t>
  </si>
  <si>
    <t>Fluxuri de numerar - total</t>
  </si>
  <si>
    <t>Numerar la inceputul perioadei</t>
  </si>
  <si>
    <t>Numerar la finele perioadei</t>
  </si>
  <si>
    <t>Fluxuri de trezorerie din activitati de exploatare</t>
  </si>
  <si>
    <t xml:space="preserve"> - incasari de la clienti si alti debitori</t>
  </si>
  <si>
    <t xml:space="preserve"> - plati catre furnizori,angajati si alti creditori</t>
  </si>
  <si>
    <t xml:space="preserve"> - dobanzi platite</t>
  </si>
  <si>
    <t xml:space="preserve"> - impozit pe profit,contributii sociale,alte impozite si taxe achitate</t>
  </si>
  <si>
    <t xml:space="preserve"> -Incasari din asigurarea impotriva cutremurelor</t>
  </si>
  <si>
    <t>Trezorerie neta din activitati de exploatare</t>
  </si>
  <si>
    <t xml:space="preserve"> - plati pentru achizitionarea de actiuni</t>
  </si>
  <si>
    <t>Fluxuri de trezorerie din activitati de investitii</t>
  </si>
  <si>
    <t xml:space="preserve"> -plati pentru achizitionarea de imobilizari corporale</t>
  </si>
  <si>
    <t xml:space="preserve"> - incasari din vanzarea de imobilizari corporale</t>
  </si>
  <si>
    <t xml:space="preserve"> - dobanzi incasate</t>
  </si>
  <si>
    <t xml:space="preserve"> - dividende incasate</t>
  </si>
  <si>
    <t>Trezorerie neta din activitati de investitii</t>
  </si>
  <si>
    <t>Fluxuri de trezorerie din activitati de finantare</t>
  </si>
  <si>
    <t xml:space="preserve"> - incasari din emisiunea de actiuni </t>
  </si>
  <si>
    <t xml:space="preserve"> - incasari din imprumuturi</t>
  </si>
  <si>
    <t xml:space="preserve"> - plata datoriilor aferente leasing-ului financiar</t>
  </si>
  <si>
    <t xml:space="preserve"> - dividende platite</t>
  </si>
  <si>
    <t xml:space="preserve"> - rambursari ale unor sume imprumutate</t>
  </si>
  <si>
    <t>Trezorerie neta din activitati de finantare</t>
  </si>
  <si>
    <t>sem.I  2008</t>
  </si>
  <si>
    <t xml:space="preserve"> -   </t>
  </si>
  <si>
    <t>sem.I  2009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</si>
</sst>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0000000_);_(* \(#,##0.00000000\);_(* &quot;-&quot;??_);_(@_)"/>
    <numFmt numFmtId="171" formatCode="_(* #,##0.000000000_);_(* \(#,##0.000000000\);_(* &quot;-&quot;??_);_(@_)"/>
    <numFmt numFmtId="172" formatCode="_(* #,##0.0000000000_);_(* \(#,##0.0000000000\);_(* &quot;-&quot;??_);_(@_)"/>
    <numFmt numFmtId="173" formatCode="_(* #,##0.00000000000_);_(* \(#,##0.00000000000\);_(* &quot;-&quot;??_);_(@_)"/>
    <numFmt numFmtId="174" formatCode="_(* #,##0.000000000000_);_(* \(#,##0.000000000000\);_(* &quot;-&quot;??_);_(@_)"/>
    <numFmt numFmtId="175" formatCode="_(* #,##0.0_);_(* \(#,##0.0\);_(* &quot;-&quot;??_);_(@_)"/>
    <numFmt numFmtId="176" formatCode="_(* #,##0_);_(* \(#,##0\);_(* &quot;-&quot;??_);_(@_)"/>
    <numFmt numFmtId="177" formatCode="0.000%"/>
    <numFmt numFmtId="178" formatCode="0.0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6" fontId="0" fillId="0" borderId="0" xfId="0" applyNumberFormat="1" applyAlignment="1">
      <alignment vertical="top"/>
    </xf>
    <xf numFmtId="176" fontId="1" fillId="0" borderId="0" xfId="0" applyNumberFormat="1" applyFont="1" applyAlignment="1">
      <alignment vertical="top"/>
    </xf>
    <xf numFmtId="176" fontId="0" fillId="0" borderId="0" xfId="18" applyNumberFormat="1" applyAlignment="1">
      <alignment vertical="top"/>
    </xf>
    <xf numFmtId="176" fontId="1" fillId="0" borderId="0" xfId="18" applyNumberFormat="1" applyFont="1" applyAlignment="1">
      <alignment vertical="top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176" fontId="0" fillId="0" borderId="1" xfId="18" applyNumberFormat="1" applyBorder="1" applyAlignment="1">
      <alignment vertical="top"/>
    </xf>
    <xf numFmtId="176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176" fontId="1" fillId="0" borderId="1" xfId="18" applyNumberFormat="1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45.7109375" style="8" customWidth="1"/>
    <col min="2" max="2" width="8.7109375" style="3" customWidth="1"/>
    <col min="3" max="5" width="14.7109375" style="2" customWidth="1"/>
  </cols>
  <sheetData>
    <row r="1" spans="1:4" ht="12.75">
      <c r="A1" s="10"/>
      <c r="B1" s="11" t="s">
        <v>2</v>
      </c>
      <c r="C1" s="11" t="s">
        <v>3</v>
      </c>
      <c r="D1" s="11" t="s">
        <v>3</v>
      </c>
    </row>
    <row r="2" spans="1:5" ht="12.75">
      <c r="A2" s="9" t="s">
        <v>0</v>
      </c>
      <c r="B2" s="11">
        <v>0</v>
      </c>
      <c r="C2" s="11">
        <v>1</v>
      </c>
      <c r="D2" s="11">
        <v>2</v>
      </c>
      <c r="E2" s="1"/>
    </row>
    <row r="3" spans="1:4" ht="25.5">
      <c r="A3" s="10" t="s">
        <v>7</v>
      </c>
      <c r="B3" s="13"/>
      <c r="C3" s="11" t="s">
        <v>28</v>
      </c>
      <c r="D3" s="11" t="s">
        <v>30</v>
      </c>
    </row>
    <row r="4" spans="1:5" ht="12.75">
      <c r="A4" s="14" t="s">
        <v>8</v>
      </c>
      <c r="B4" s="13">
        <v>1</v>
      </c>
      <c r="C4" s="15">
        <v>17024372</v>
      </c>
      <c r="D4" s="15">
        <v>12212535</v>
      </c>
      <c r="E4" s="4"/>
    </row>
    <row r="5" spans="1:5" ht="12.75">
      <c r="A5" s="14" t="s">
        <v>9</v>
      </c>
      <c r="B5" s="16">
        <f>B4+1</f>
        <v>2</v>
      </c>
      <c r="C5" s="15">
        <v>-11196395</v>
      </c>
      <c r="D5" s="15">
        <v>-6827564</v>
      </c>
      <c r="E5" s="4"/>
    </row>
    <row r="6" spans="1:5" ht="12.75">
      <c r="A6" s="14" t="s">
        <v>10</v>
      </c>
      <c r="B6" s="16">
        <f>B5+1</f>
        <v>3</v>
      </c>
      <c r="C6" s="17">
        <v>-333831</v>
      </c>
      <c r="D6" s="17">
        <v>-425949</v>
      </c>
      <c r="E6" s="6"/>
    </row>
    <row r="7" spans="1:5" ht="25.5">
      <c r="A7" s="14" t="s">
        <v>11</v>
      </c>
      <c r="B7" s="16">
        <f>B6+1</f>
        <v>4</v>
      </c>
      <c r="C7" s="17">
        <v>-4398071</v>
      </c>
      <c r="D7" s="17">
        <v>-3434770</v>
      </c>
      <c r="E7" s="6"/>
    </row>
    <row r="8" spans="1:5" ht="12.75">
      <c r="A8" s="14" t="s">
        <v>12</v>
      </c>
      <c r="B8" s="16">
        <f>B7+1</f>
        <v>5</v>
      </c>
      <c r="C8" s="15" t="s">
        <v>29</v>
      </c>
      <c r="D8" s="15">
        <v>0</v>
      </c>
      <c r="E8" s="4"/>
    </row>
    <row r="9" spans="1:5" ht="12.75">
      <c r="A9" s="10" t="s">
        <v>13</v>
      </c>
      <c r="B9" s="11">
        <f>B8+1</f>
        <v>6</v>
      </c>
      <c r="C9" s="18">
        <v>1096075</v>
      </c>
      <c r="D9" s="18">
        <f>D4+D5+D6+D7</f>
        <v>1524252</v>
      </c>
      <c r="E9" s="5"/>
    </row>
    <row r="10" spans="1:4" ht="12.75">
      <c r="A10" s="10" t="s">
        <v>15</v>
      </c>
      <c r="B10" s="13"/>
      <c r="C10" s="12"/>
      <c r="D10" s="12"/>
    </row>
    <row r="11" spans="1:5" ht="12.75">
      <c r="A11" s="14" t="s">
        <v>14</v>
      </c>
      <c r="B11" s="13">
        <f>B9+1</f>
        <v>7</v>
      </c>
      <c r="C11" s="17" t="s">
        <v>29</v>
      </c>
      <c r="D11" s="17">
        <v>0</v>
      </c>
      <c r="E11" s="6"/>
    </row>
    <row r="12" spans="1:5" ht="12.75">
      <c r="A12" s="14" t="s">
        <v>16</v>
      </c>
      <c r="B12" s="13">
        <f>B11+1</f>
        <v>8</v>
      </c>
      <c r="C12" s="15">
        <v>-1675094</v>
      </c>
      <c r="D12" s="15">
        <v>-375452</v>
      </c>
      <c r="E12" s="4"/>
    </row>
    <row r="13" spans="1:5" ht="12.75">
      <c r="A13" s="14" t="s">
        <v>17</v>
      </c>
      <c r="B13" s="13">
        <f aca="true" t="shared" si="0" ref="B13:B26">B12+1</f>
        <v>9</v>
      </c>
      <c r="C13" s="17">
        <v>14072</v>
      </c>
      <c r="D13" s="17">
        <v>106033</v>
      </c>
      <c r="E13" s="6"/>
    </row>
    <row r="14" spans="1:5" ht="12.75">
      <c r="A14" s="14" t="s">
        <v>18</v>
      </c>
      <c r="B14" s="13">
        <f t="shared" si="0"/>
        <v>10</v>
      </c>
      <c r="C14" s="17">
        <v>4671</v>
      </c>
      <c r="D14" s="17">
        <v>3531</v>
      </c>
      <c r="E14" s="6"/>
    </row>
    <row r="15" spans="1:5" ht="12.75">
      <c r="A15" s="14" t="s">
        <v>19</v>
      </c>
      <c r="B15" s="13">
        <f t="shared" si="0"/>
        <v>11</v>
      </c>
      <c r="C15" s="17" t="s">
        <v>29</v>
      </c>
      <c r="D15" s="17">
        <v>0</v>
      </c>
      <c r="E15" s="6"/>
    </row>
    <row r="16" spans="1:5" ht="12.75">
      <c r="A16" s="10" t="s">
        <v>20</v>
      </c>
      <c r="B16" s="19">
        <f>B15+1</f>
        <v>12</v>
      </c>
      <c r="C16" s="20">
        <v>-1656351</v>
      </c>
      <c r="D16" s="20">
        <f>D11+D12+D13+D14+D15</f>
        <v>-265888</v>
      </c>
      <c r="E16" s="7"/>
    </row>
    <row r="17" spans="1:4" ht="12.75">
      <c r="A17" s="10" t="s">
        <v>21</v>
      </c>
      <c r="B17" s="19" t="s">
        <v>1</v>
      </c>
      <c r="C17" s="20"/>
      <c r="D17" s="12"/>
    </row>
    <row r="18" spans="1:5" ht="12.75">
      <c r="A18" s="14" t="s">
        <v>22</v>
      </c>
      <c r="B18" s="13">
        <f>B16+1</f>
        <v>13</v>
      </c>
      <c r="C18" s="17" t="s">
        <v>29</v>
      </c>
      <c r="D18" s="17">
        <v>0</v>
      </c>
      <c r="E18" s="6"/>
    </row>
    <row r="19" spans="1:5" ht="12.75">
      <c r="A19" s="14" t="s">
        <v>23</v>
      </c>
      <c r="B19" s="13">
        <f t="shared" si="0"/>
        <v>14</v>
      </c>
      <c r="C19" s="17">
        <v>11204230</v>
      </c>
      <c r="D19" s="17">
        <v>6611365</v>
      </c>
      <c r="E19" s="6"/>
    </row>
    <row r="20" spans="1:5" ht="12.75">
      <c r="A20" s="14" t="s">
        <v>24</v>
      </c>
      <c r="B20" s="13">
        <f t="shared" si="0"/>
        <v>15</v>
      </c>
      <c r="C20" s="17">
        <v>-104549</v>
      </c>
      <c r="D20" s="17">
        <v>-75036</v>
      </c>
      <c r="E20" s="6"/>
    </row>
    <row r="21" spans="1:5" ht="12.75">
      <c r="A21" s="14" t="s">
        <v>25</v>
      </c>
      <c r="B21" s="13">
        <f t="shared" si="0"/>
        <v>16</v>
      </c>
      <c r="C21" s="17">
        <v>-276423</v>
      </c>
      <c r="D21" s="17">
        <v>-24940</v>
      </c>
      <c r="E21" s="6"/>
    </row>
    <row r="22" spans="1:5" ht="12.75">
      <c r="A22" s="14" t="s">
        <v>26</v>
      </c>
      <c r="B22" s="13">
        <f t="shared" si="0"/>
        <v>17</v>
      </c>
      <c r="C22" s="17">
        <v>-10118941</v>
      </c>
      <c r="D22" s="17">
        <v>-7791600</v>
      </c>
      <c r="E22" s="6"/>
    </row>
    <row r="23" spans="1:5" ht="12.75">
      <c r="A23" s="10" t="s">
        <v>27</v>
      </c>
      <c r="B23" s="19">
        <f t="shared" si="0"/>
        <v>18</v>
      </c>
      <c r="C23" s="20">
        <v>704317</v>
      </c>
      <c r="D23" s="20">
        <f>D18+D19+D20+D21+D22</f>
        <v>-1280211</v>
      </c>
      <c r="E23" s="7"/>
    </row>
    <row r="24" spans="1:5" ht="12.75">
      <c r="A24" s="10" t="s">
        <v>4</v>
      </c>
      <c r="B24" s="19">
        <f t="shared" si="0"/>
        <v>19</v>
      </c>
      <c r="C24" s="20">
        <v>144041</v>
      </c>
      <c r="D24" s="20">
        <f>D9+D16+D23</f>
        <v>-21847</v>
      </c>
      <c r="E24" s="7"/>
    </row>
    <row r="25" spans="1:5" ht="12.75">
      <c r="A25" s="10" t="s">
        <v>5</v>
      </c>
      <c r="B25" s="19">
        <f t="shared" si="0"/>
        <v>20</v>
      </c>
      <c r="C25" s="20">
        <v>279149</v>
      </c>
      <c r="D25" s="18">
        <v>179161</v>
      </c>
      <c r="E25" s="5"/>
    </row>
    <row r="26" spans="1:5" ht="12.75">
      <c r="A26" s="10" t="s">
        <v>6</v>
      </c>
      <c r="B26" s="19">
        <f t="shared" si="0"/>
        <v>21</v>
      </c>
      <c r="C26" s="20">
        <v>423190</v>
      </c>
      <c r="D26" s="20">
        <f>D25+D24</f>
        <v>157314</v>
      </c>
      <c r="E26" s="7"/>
    </row>
    <row r="30" ht="12.75">
      <c r="C30" s="4"/>
    </row>
    <row r="31" ht="12.75">
      <c r="C31" s="4"/>
    </row>
    <row r="32" ht="12.75">
      <c r="C32" s="4"/>
    </row>
    <row r="33" ht="12.75">
      <c r="C33" s="6"/>
    </row>
    <row r="34" ht="12.75">
      <c r="C34" s="6"/>
    </row>
    <row r="35" ht="12.75">
      <c r="C35" s="4"/>
    </row>
    <row r="36" ht="12.75">
      <c r="C36" s="4"/>
    </row>
    <row r="37" ht="12.75">
      <c r="C37" s="5"/>
    </row>
    <row r="39" ht="12.75">
      <c r="C39" s="6"/>
    </row>
    <row r="40" ht="12.75">
      <c r="C40" s="4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7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7"/>
    </row>
    <row r="53" ht="12.75">
      <c r="C53" s="7"/>
    </row>
    <row r="54" ht="12.75">
      <c r="C54" s="5"/>
    </row>
    <row r="55" ht="12.75">
      <c r="C55" s="7"/>
    </row>
  </sheetData>
  <printOptions gridLines="1"/>
  <pageMargins left="0.75" right="0.75" top="1.85" bottom="1.64" header="0.76" footer="0.85"/>
  <pageSetup horizontalDpi="300" verticalDpi="300" orientation="portrait" r:id="rId1"/>
  <headerFooter alignWithMargins="0">
    <oddHeader>&amp;LS.C. CARBOCHIM S.A.
    PIATA 1 MAI nr. 3
    CLUJ-NAPOCA&amp;CSITUATIA FLUXURILOR DE TREZORERIE
la data de 30 iunie 2009&amp;R
-  lei -</oddHeader>
    <oddFooter>&amp;LDIRECTOR GENERAL
POPOVICIU VIOREL&amp;RDIRECTOR ECONOMIC
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2009-08-13T16:58:54Z</cp:lastPrinted>
  <dcterms:created xsi:type="dcterms:W3CDTF">2003-04-14T07:37:53Z</dcterms:created>
  <dcterms:modified xsi:type="dcterms:W3CDTF">2009-08-13T16:58:56Z</dcterms:modified>
  <cp:category/>
  <cp:version/>
  <cp:contentType/>
  <cp:contentStatus/>
</cp:coreProperties>
</file>